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19275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3" i="1"/>
  <c r="L24" i="1"/>
  <c r="L32" i="1"/>
  <c r="L43" i="1"/>
  <c r="L42" i="1"/>
  <c r="L51" i="1"/>
  <c r="L61" i="1"/>
  <c r="L70" i="1"/>
  <c r="L81" i="1"/>
  <c r="L80" i="1"/>
  <c r="L89" i="1"/>
  <c r="L100" i="1"/>
  <c r="L99" i="1"/>
  <c r="L108" i="1"/>
  <c r="L119" i="1"/>
  <c r="L118" i="1"/>
  <c r="L127" i="1"/>
  <c r="L138" i="1"/>
  <c r="L137" i="1"/>
  <c r="L146" i="1"/>
  <c r="L156" i="1"/>
  <c r="L165" i="1"/>
  <c r="L176" i="1"/>
  <c r="L175" i="1"/>
  <c r="L184" i="1"/>
  <c r="L194" i="1"/>
  <c r="J13" i="1"/>
  <c r="J23" i="1"/>
  <c r="J32" i="1"/>
  <c r="J43" i="1"/>
  <c r="J42" i="1"/>
  <c r="J51" i="1"/>
  <c r="J61" i="1"/>
  <c r="J70" i="1"/>
  <c r="J80" i="1"/>
  <c r="J89" i="1"/>
  <c r="J99" i="1"/>
  <c r="J108" i="1"/>
  <c r="J118" i="1"/>
  <c r="J127" i="1"/>
  <c r="J137" i="1"/>
  <c r="J146" i="1"/>
  <c r="J156" i="1"/>
  <c r="J165" i="1"/>
  <c r="J175" i="1"/>
  <c r="J184" i="1"/>
  <c r="J194" i="1"/>
  <c r="I13" i="1"/>
  <c r="I23" i="1"/>
  <c r="I32" i="1"/>
  <c r="I42" i="1"/>
  <c r="I51" i="1"/>
  <c r="I61" i="1"/>
  <c r="I70" i="1"/>
  <c r="I80" i="1"/>
  <c r="I89" i="1"/>
  <c r="I99" i="1"/>
  <c r="I108" i="1"/>
  <c r="I118" i="1"/>
  <c r="I127" i="1"/>
  <c r="I137" i="1"/>
  <c r="I146" i="1"/>
  <c r="I156" i="1"/>
  <c r="I165" i="1"/>
  <c r="I175" i="1"/>
  <c r="I184" i="1"/>
  <c r="I194" i="1"/>
  <c r="H13" i="1"/>
  <c r="H24" i="1"/>
  <c r="H23" i="1"/>
  <c r="H32" i="1"/>
  <c r="H42" i="1"/>
  <c r="H43" i="1"/>
  <c r="H51" i="1"/>
  <c r="H61" i="1"/>
  <c r="H70" i="1"/>
  <c r="H80" i="1"/>
  <c r="H89" i="1"/>
  <c r="H99" i="1"/>
  <c r="H108" i="1"/>
  <c r="H118" i="1"/>
  <c r="H127" i="1"/>
  <c r="H137" i="1"/>
  <c r="H146" i="1"/>
  <c r="H156" i="1"/>
  <c r="H165" i="1"/>
  <c r="H175" i="1"/>
  <c r="H184" i="1"/>
  <c r="H195" i="1"/>
  <c r="H194" i="1"/>
  <c r="G13" i="1"/>
  <c r="G24" i="1"/>
  <c r="G23" i="1"/>
  <c r="G32" i="1"/>
  <c r="G42" i="1"/>
  <c r="G51" i="1"/>
  <c r="G61" i="1"/>
  <c r="G70" i="1"/>
  <c r="G81" i="1"/>
  <c r="G80" i="1"/>
  <c r="G89" i="1"/>
  <c r="G99" i="1"/>
  <c r="G108" i="1"/>
  <c r="G119" i="1"/>
  <c r="G118" i="1"/>
  <c r="G127" i="1"/>
  <c r="G137" i="1"/>
  <c r="G146" i="1"/>
  <c r="G156" i="1"/>
  <c r="G165" i="1"/>
  <c r="G175" i="1"/>
  <c r="G184" i="1"/>
  <c r="G194" i="1"/>
  <c r="F13" i="1"/>
  <c r="F23" i="1"/>
  <c r="F24" i="1"/>
  <c r="F32" i="1"/>
  <c r="F42" i="1"/>
  <c r="F43" i="1"/>
  <c r="F51" i="1"/>
  <c r="F62" i="1"/>
  <c r="F61" i="1"/>
  <c r="F70" i="1"/>
  <c r="F81" i="1"/>
  <c r="F80" i="1"/>
  <c r="F89" i="1"/>
  <c r="F99" i="1"/>
  <c r="F108" i="1"/>
  <c r="F119" i="1"/>
  <c r="F118" i="1"/>
  <c r="F127" i="1"/>
  <c r="F138" i="1"/>
  <c r="F137" i="1"/>
  <c r="F146" i="1"/>
  <c r="F156" i="1"/>
  <c r="F157" i="1"/>
  <c r="F165" i="1"/>
  <c r="F175" i="1"/>
  <c r="F184" i="1"/>
  <c r="F195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/>
  <c r="I43" i="1"/>
  <c r="G43" i="1"/>
  <c r="J24" i="1"/>
  <c r="I24" i="1"/>
  <c r="J195" i="1"/>
  <c r="I195" i="1"/>
  <c r="G195" i="1"/>
  <c r="I176" i="1"/>
  <c r="F176" i="1"/>
  <c r="J176" i="1"/>
  <c r="G176" i="1"/>
  <c r="H176" i="1"/>
  <c r="I157" i="1"/>
  <c r="J157" i="1"/>
  <c r="L157" i="1"/>
  <c r="H157" i="1"/>
  <c r="G157" i="1"/>
  <c r="J138" i="1"/>
  <c r="I138" i="1"/>
  <c r="H138" i="1"/>
  <c r="G138" i="1"/>
  <c r="J119" i="1"/>
  <c r="I119" i="1"/>
  <c r="H119" i="1"/>
  <c r="J100" i="1"/>
  <c r="I100" i="1"/>
  <c r="H100" i="1"/>
  <c r="G100" i="1"/>
  <c r="F100" i="1"/>
  <c r="J81" i="1"/>
  <c r="I81" i="1"/>
  <c r="H81" i="1"/>
  <c r="J62" i="1"/>
  <c r="G62" i="1"/>
  <c r="I62" i="1"/>
  <c r="I196" i="1"/>
  <c r="H62" i="1"/>
  <c r="L62" i="1"/>
  <c r="L196" i="1"/>
  <c r="F196" i="1"/>
  <c r="G196" i="1"/>
  <c r="J196" i="1"/>
  <c r="H196" i="1"/>
</calcChain>
</file>

<file path=xl/sharedStrings.xml><?xml version="1.0" encoding="utf-8"?>
<sst xmlns="http://schemas.openxmlformats.org/spreadsheetml/2006/main" count="320" uniqueCount="112">
  <si>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</si>
  <si>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</si>
  <si>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</si>
  <si>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</si>
  <si>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</si>
  <si>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</si>
  <si>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</si>
  <si>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</si>
  <si>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</si>
  <si>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</si>
  <si>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</si>
  <si>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</si>
  <si>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</si>
  <si>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</si>
  <si>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</si>
  <si>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</si>
  <si>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</si>
  <si>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</si>
  <si>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</si>
  <si>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</si>
  <si>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</si>
  <si>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</si>
  <si>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</si>
  <si>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</si>
  <si>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</si>
  <si>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</si>
  <si>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</si>
  <si>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</si>
  <si>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</si>
  <si>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</si>
  <si>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</si>
  <si>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</si>
  <si>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</si>
  <si>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</si>
  <si>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</si>
  <si>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</si>
  <si>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</si>
  <si>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</si>
  <si>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</si>
  <si>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с джемом</t>
  </si>
  <si>
    <t>Чай с сахаром + С витаминизация</t>
  </si>
  <si>
    <t>Хлеб пшеничный</t>
  </si>
  <si>
    <t>Фрукты свежие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</si>
  <si>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</si>
  <si>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</si>
  <si>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</si>
  <si>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</si>
  <si>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</si>
  <si>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</si>
  <si>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</si>
  <si>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</si>
  <si>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54-1хн-2020</t>
  </si>
  <si>
    <t>Котлеты из курицы с соусом</t>
  </si>
  <si>
    <t>Компот из свежих яблок + С витаминизация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</si>
  <si>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</si>
  <si>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</si>
  <si>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</si>
  <si>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</si>
  <si>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</si>
  <si>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</si>
  <si>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</si>
  <si>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</si>
  <si>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Компот из смеси сухофруктов + С витаминизация</t>
  </si>
  <si>
    <t>54-1з-2020</t>
  </si>
  <si>
    <t>Борщ с капустой и картофелем</t>
  </si>
  <si>
    <t>Картофельное пюре</t>
  </si>
  <si>
    <t>54-2с-2020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</si>
  <si>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</si>
  <si>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</si>
  <si>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</si>
  <si>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</si>
  <si>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</si>
  <si>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Суп молочный с рисом</t>
  </si>
  <si>
    <t>54-18к-2020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</si>
  <si>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</si>
  <si>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</si>
  <si>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</si>
  <si>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</si>
  <si>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</si>
  <si>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</si>
  <si>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</si>
  <si>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</si>
  <si>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</si>
  <si>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</si>
  <si>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</si>
  <si>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</si>
  <si>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Салат из моркови с чесноком</t>
  </si>
  <si>
    <t>Рыба запеченная со сметаной</t>
  </si>
  <si>
    <t>Компот из свежих плодов и ягод</t>
  </si>
  <si>
    <t>Ватрушки с творогом</t>
  </si>
  <si>
    <t>Каша из овсяных хлопьев "Геркулес" жидкая</t>
  </si>
  <si>
    <t>Оладьи со сгущенным молоком</t>
  </si>
  <si>
    <t>Салат овощной с яблоками</t>
  </si>
  <si>
    <t>Кисель</t>
  </si>
  <si>
    <t>Каша манная молочная жидкая</t>
  </si>
  <si>
    <t>Макаронные изделия отварные</t>
  </si>
  <si>
    <t>Овощи свежие (порциями)</t>
  </si>
  <si>
    <t>Каша кукрузная молочная</t>
  </si>
  <si>
    <t xml:space="preserve">Чай с лимоном </t>
  </si>
  <si>
    <t>Рассольник ленинградский</t>
  </si>
  <si>
    <t>Манник</t>
  </si>
  <si>
    <t>Салат "Бурячок"</t>
  </si>
  <si>
    <t>Пюре из гороха</t>
  </si>
  <si>
    <t>Каша "Дружба"</t>
  </si>
  <si>
    <t>54-16к-2020</t>
  </si>
  <si>
    <t>Чай с лимоном</t>
  </si>
  <si>
    <t>Борщ с капустой и картофелем с говядиной</t>
  </si>
  <si>
    <t>Рыба, тушенная в томате с овощами</t>
  </si>
  <si>
    <t>Рагу из овощей</t>
  </si>
  <si>
    <t>директор</t>
  </si>
  <si>
    <t>Саяпина Н.А.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</si>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</sst>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T9" sqref="T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111</v>
      </c>
      <c r="D1" s="52"/>
      <c r="E1" s="52"/>
      <c r="F1" s="12" t="s">
        <v>16</v>
      </c>
      <c r="G1" s="2" t="s">
        <v>17</v>
      </c>
      <c r="H1" s="53" t="s">
        <v>109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200</v>
      </c>
      <c r="G6" s="40">
        <v>6.22</v>
      </c>
      <c r="H6" s="40">
        <v>5.4</v>
      </c>
      <c r="I6" s="40">
        <v>21.74</v>
      </c>
      <c r="J6" s="40">
        <v>209</v>
      </c>
      <c r="K6" s="41">
        <v>230</v>
      </c>
      <c r="L6" s="40">
        <v>28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12</v>
      </c>
      <c r="H7" s="43">
        <v>13</v>
      </c>
      <c r="I7" s="43">
        <v>42.6</v>
      </c>
      <c r="J7" s="43">
        <v>329</v>
      </c>
      <c r="K7" s="44">
        <v>526</v>
      </c>
      <c r="L7" s="43">
        <v>38.68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18.419999999999998</v>
      </c>
      <c r="H13" s="19">
        <f>SUM(H6:H12)</f>
        <v>18.5</v>
      </c>
      <c r="I13" s="19">
        <f>SUM(I6:I12)</f>
        <v>73.64</v>
      </c>
      <c r="J13" s="19">
        <f>SUM(J6:J12)</f>
        <v>576</v>
      </c>
      <c r="K13" s="25"/>
      <c r="L13" s="19">
        <f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5.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6.77</v>
      </c>
      <c r="H15" s="43">
        <v>7.37</v>
      </c>
      <c r="I15" s="43">
        <v>26.32</v>
      </c>
      <c r="J15" s="43">
        <v>120.07</v>
      </c>
      <c r="K15" s="44" t="s">
        <v>49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110</v>
      </c>
      <c r="G16" s="43">
        <v>5.4</v>
      </c>
      <c r="H16" s="43">
        <v>6.8</v>
      </c>
      <c r="I16" s="43">
        <v>14.65</v>
      </c>
      <c r="J16" s="43">
        <v>323</v>
      </c>
      <c r="K16" s="44">
        <v>279</v>
      </c>
      <c r="L16" s="43">
        <v>34.17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9.6199999999999992</v>
      </c>
      <c r="H17" s="43">
        <v>8.94</v>
      </c>
      <c r="I17" s="43">
        <v>23.95</v>
      </c>
      <c r="J17" s="43">
        <v>302.22000000000003</v>
      </c>
      <c r="K17" s="44">
        <v>202</v>
      </c>
      <c r="L17" s="43">
        <v>23</v>
      </c>
    </row>
    <row r="18" spans="1:12" ht="25.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0.5</v>
      </c>
      <c r="I18" s="43">
        <v>15.8</v>
      </c>
      <c r="J18" s="43">
        <v>81</v>
      </c>
      <c r="K18" s="44" t="s">
        <v>51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3.04</v>
      </c>
      <c r="H19" s="43">
        <v>0.32</v>
      </c>
      <c r="I19" s="43">
        <v>19.68</v>
      </c>
      <c r="J19" s="43">
        <v>93.6</v>
      </c>
      <c r="K19" s="44">
        <v>573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2.4</v>
      </c>
      <c r="H20" s="43">
        <v>0.45</v>
      </c>
      <c r="I20" s="43">
        <v>12.03</v>
      </c>
      <c r="J20" s="43">
        <v>61.8</v>
      </c>
      <c r="K20" s="44">
        <v>574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29.43</v>
      </c>
      <c r="H23" s="19">
        <f>SUM(H14:H22)</f>
        <v>29.48</v>
      </c>
      <c r="I23" s="19">
        <f>SUM(I14:I22)</f>
        <v>117.93</v>
      </c>
      <c r="J23" s="19">
        <f>SUM(J14:J22)</f>
        <v>1054.69</v>
      </c>
      <c r="K23" s="25"/>
      <c r="L23" s="19">
        <f>SUM(L14:L22)</f>
        <v>110.17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1420</v>
      </c>
      <c r="G24" s="32">
        <f>G13+G23</f>
        <v>47.849999999999994</v>
      </c>
      <c r="H24" s="32">
        <f>H13+H23</f>
        <v>47.980000000000004</v>
      </c>
      <c r="I24" s="32">
        <f>I13+I23</f>
        <v>191.57</v>
      </c>
      <c r="J24" s="32">
        <f>J13+J23</f>
        <v>1630.69</v>
      </c>
      <c r="K24" s="32"/>
      <c r="L24" s="32">
        <f>L13+L23</f>
        <v>188.85000000000002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200</v>
      </c>
      <c r="G25" s="40">
        <v>6.7</v>
      </c>
      <c r="H25" s="40">
        <v>6.6</v>
      </c>
      <c r="I25" s="40">
        <v>19.399999999999999</v>
      </c>
      <c r="J25" s="40">
        <v>246</v>
      </c>
      <c r="K25" s="41">
        <v>256</v>
      </c>
      <c r="L25" s="40">
        <v>25</v>
      </c>
    </row>
    <row r="26" spans="1:12" ht="25.5" x14ac:dyDescent="0.25">
      <c r="A26" s="14"/>
      <c r="B26" s="15"/>
      <c r="C26" s="11"/>
      <c r="D26" s="6"/>
      <c r="E26" s="42" t="s">
        <v>52</v>
      </c>
      <c r="F26" s="43">
        <v>100</v>
      </c>
      <c r="G26" s="43">
        <v>8.4</v>
      </c>
      <c r="H26" s="43">
        <v>11.87</v>
      </c>
      <c r="I26" s="43">
        <v>13.1</v>
      </c>
      <c r="J26" s="43">
        <v>127.1</v>
      </c>
      <c r="K26" s="44" t="s">
        <v>54</v>
      </c>
      <c r="L26" s="43">
        <v>37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0.16</v>
      </c>
      <c r="H27" s="43">
        <v>0.16</v>
      </c>
      <c r="I27" s="43">
        <v>19.16</v>
      </c>
      <c r="J27" s="43">
        <v>97.6</v>
      </c>
      <c r="K27" s="44">
        <v>348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573</v>
      </c>
      <c r="L28" s="43">
        <v>4.68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19.060000000000002</v>
      </c>
      <c r="H32" s="19">
        <f>SUM(H25:H31)</f>
        <v>19.029999999999998</v>
      </c>
      <c r="I32" s="19">
        <f>SUM(I25:I31)</f>
        <v>76.259999999999991</v>
      </c>
      <c r="J32" s="19">
        <f>SUM(J25:J31)</f>
        <v>587.70000000000005</v>
      </c>
      <c r="K32" s="25"/>
      <c r="L32" s="19">
        <f>SUM(L25:L31)</f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0.7</v>
      </c>
      <c r="H33" s="43">
        <v>0.1</v>
      </c>
      <c r="I33" s="43">
        <v>2.7</v>
      </c>
      <c r="J33" s="43">
        <v>11</v>
      </c>
      <c r="K33" s="44">
        <v>148</v>
      </c>
      <c r="L33" s="43">
        <v>13</v>
      </c>
    </row>
    <row r="34" spans="1:12" ht="25.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8.35</v>
      </c>
      <c r="H34" s="43">
        <v>11.75</v>
      </c>
      <c r="I34" s="43">
        <v>20.350000000000001</v>
      </c>
      <c r="J34" s="43">
        <v>166.42</v>
      </c>
      <c r="K34" s="44" t="s">
        <v>59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87</v>
      </c>
      <c r="F35" s="43">
        <v>80</v>
      </c>
      <c r="G35" s="43">
        <v>5.2</v>
      </c>
      <c r="H35" s="43">
        <v>3.9</v>
      </c>
      <c r="I35" s="43">
        <v>8.8000000000000007</v>
      </c>
      <c r="J35" s="43">
        <v>102</v>
      </c>
      <c r="K35" s="44">
        <v>301</v>
      </c>
      <c r="L35" s="43">
        <v>34.17</v>
      </c>
    </row>
    <row r="36" spans="1:12" ht="15" x14ac:dyDescent="0.25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4.8600000000000003</v>
      </c>
      <c r="H36" s="43">
        <v>8.1</v>
      </c>
      <c r="I36" s="43">
        <v>11.44</v>
      </c>
      <c r="J36" s="43">
        <v>126</v>
      </c>
      <c r="K36" s="44">
        <v>377</v>
      </c>
      <c r="L36" s="43">
        <v>23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>
        <v>573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2.4</v>
      </c>
      <c r="H39" s="43">
        <v>0.45</v>
      </c>
      <c r="I39" s="43">
        <v>12.03</v>
      </c>
      <c r="J39" s="43">
        <v>61.8</v>
      </c>
      <c r="K39" s="44">
        <v>574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24.709999999999997</v>
      </c>
      <c r="H42" s="19">
        <f>SUM(H33:H41)</f>
        <v>24.78</v>
      </c>
      <c r="I42" s="19">
        <f>SUM(I33:I41)</f>
        <v>98.88</v>
      </c>
      <c r="J42" s="19">
        <f>SUM(J33:J41)</f>
        <v>658.42</v>
      </c>
      <c r="K42" s="25"/>
      <c r="L42" s="19">
        <f>SUM(L33:L41)</f>
        <v>110.17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>G32+G42</f>
        <v>43.769999999999996</v>
      </c>
      <c r="H43" s="32">
        <f>H32+H42</f>
        <v>43.81</v>
      </c>
      <c r="I43" s="32">
        <f>I32+I42</f>
        <v>175.14</v>
      </c>
      <c r="J43" s="32">
        <f>J32+J42</f>
        <v>1246.1199999999999</v>
      </c>
      <c r="K43" s="32"/>
      <c r="L43" s="32">
        <f>L32+L42</f>
        <v>188.85000000000002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200</v>
      </c>
      <c r="G44" s="40">
        <v>9.98</v>
      </c>
      <c r="H44" s="40">
        <v>12.8</v>
      </c>
      <c r="I44" s="40">
        <v>12.8</v>
      </c>
      <c r="J44" s="40">
        <v>232.2</v>
      </c>
      <c r="K44" s="41">
        <v>233</v>
      </c>
      <c r="L44" s="40">
        <v>30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0.5</v>
      </c>
      <c r="I46" s="43">
        <v>15.8</v>
      </c>
      <c r="J46" s="43">
        <v>81</v>
      </c>
      <c r="K46" s="44" t="s">
        <v>51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573</v>
      </c>
      <c r="L47" s="43">
        <v>4.68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120</v>
      </c>
      <c r="G48" s="43">
        <v>2.46</v>
      </c>
      <c r="H48" s="43">
        <v>3.56</v>
      </c>
      <c r="I48" s="43">
        <v>15.78</v>
      </c>
      <c r="J48" s="43">
        <v>106</v>
      </c>
      <c r="K48" s="44">
        <v>82</v>
      </c>
      <c r="L48" s="43">
        <v>32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17.240000000000002</v>
      </c>
      <c r="H51" s="19">
        <f>SUM(H44:H50)</f>
        <v>17.260000000000002</v>
      </c>
      <c r="I51" s="19">
        <f>SUM(I44:I50)</f>
        <v>68.98</v>
      </c>
      <c r="J51" s="19">
        <f>SUM(J44:J50)</f>
        <v>536.20000000000005</v>
      </c>
      <c r="K51" s="25"/>
      <c r="L51" s="19">
        <f>SUM(L44:L50)</f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1.4</v>
      </c>
      <c r="H52" s="43">
        <v>6.1</v>
      </c>
      <c r="I52" s="43">
        <v>7.5</v>
      </c>
      <c r="J52" s="43">
        <v>101</v>
      </c>
      <c r="K52" s="44">
        <v>58</v>
      </c>
      <c r="L52" s="43">
        <v>13</v>
      </c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11.15</v>
      </c>
      <c r="H53" s="43">
        <v>13.13</v>
      </c>
      <c r="I53" s="43">
        <v>33.18</v>
      </c>
      <c r="J53" s="43">
        <v>188.25</v>
      </c>
      <c r="K53" s="44" t="s">
        <v>66</v>
      </c>
      <c r="L53" s="43">
        <v>17</v>
      </c>
    </row>
    <row r="54" spans="1:12" ht="25.5" x14ac:dyDescent="0.25">
      <c r="A54" s="23"/>
      <c r="B54" s="15"/>
      <c r="C54" s="11"/>
      <c r="D54" s="7" t="s">
        <v>28</v>
      </c>
      <c r="E54" s="42" t="s">
        <v>44</v>
      </c>
      <c r="F54" s="43">
        <v>100</v>
      </c>
      <c r="G54" s="43">
        <v>7.4</v>
      </c>
      <c r="H54" s="43">
        <v>4.0999999999999996</v>
      </c>
      <c r="I54" s="43">
        <v>7.12</v>
      </c>
      <c r="J54" s="43">
        <v>127.1</v>
      </c>
      <c r="K54" s="44" t="s">
        <v>50</v>
      </c>
      <c r="L54" s="43">
        <v>34.17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180</v>
      </c>
      <c r="G55" s="43">
        <v>2.68</v>
      </c>
      <c r="H55" s="43">
        <v>4.18</v>
      </c>
      <c r="I55" s="43">
        <v>24.51</v>
      </c>
      <c r="J55" s="43">
        <v>218.77</v>
      </c>
      <c r="K55" s="44">
        <v>166</v>
      </c>
      <c r="L55" s="43">
        <v>23</v>
      </c>
    </row>
    <row r="56" spans="1:12" ht="15" x14ac:dyDescent="0.2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0.3</v>
      </c>
      <c r="H56" s="43">
        <v>0.1</v>
      </c>
      <c r="I56" s="43">
        <v>9.5</v>
      </c>
      <c r="J56" s="43">
        <v>40</v>
      </c>
      <c r="K56" s="44">
        <v>459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3.04</v>
      </c>
      <c r="H57" s="43">
        <v>0.32</v>
      </c>
      <c r="I57" s="43">
        <v>19.68</v>
      </c>
      <c r="J57" s="43">
        <v>93.6</v>
      </c>
      <c r="K57" s="44">
        <v>573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2.4</v>
      </c>
      <c r="H58" s="43">
        <v>0.45</v>
      </c>
      <c r="I58" s="43">
        <v>12.03</v>
      </c>
      <c r="J58" s="43">
        <v>61.8</v>
      </c>
      <c r="K58" s="44">
        <v>574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28.37</v>
      </c>
      <c r="H61" s="19">
        <f>SUM(H52:H60)</f>
        <v>28.38</v>
      </c>
      <c r="I61" s="19">
        <f>SUM(I52:I60)</f>
        <v>113.52000000000001</v>
      </c>
      <c r="J61" s="19">
        <f>SUM(J52:J60)</f>
        <v>830.52</v>
      </c>
      <c r="K61" s="25"/>
      <c r="L61" s="19">
        <f>SUM(L52:L60)</f>
        <v>110.17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>G51+G61</f>
        <v>45.61</v>
      </c>
      <c r="H62" s="32">
        <f>H51+H61</f>
        <v>45.64</v>
      </c>
      <c r="I62" s="32">
        <f>I51+I61</f>
        <v>182.5</v>
      </c>
      <c r="J62" s="32">
        <f>J51+J61</f>
        <v>1366.72</v>
      </c>
      <c r="K62" s="32"/>
      <c r="L62" s="32">
        <f>L51+L61</f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4.38</v>
      </c>
      <c r="H63" s="40">
        <v>8.0500000000000007</v>
      </c>
      <c r="I63" s="40">
        <v>14.1</v>
      </c>
      <c r="J63" s="40">
        <v>150</v>
      </c>
      <c r="K63" s="41">
        <v>377</v>
      </c>
      <c r="L63" s="40">
        <v>25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110</v>
      </c>
      <c r="G64" s="43">
        <v>10</v>
      </c>
      <c r="H64" s="43">
        <v>9.8000000000000007</v>
      </c>
      <c r="I64" s="43">
        <v>25.4</v>
      </c>
      <c r="J64" s="43">
        <v>165.9</v>
      </c>
      <c r="K64" s="44">
        <v>279</v>
      </c>
      <c r="L64" s="43">
        <v>37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117</v>
      </c>
      <c r="K66" s="44">
        <v>573</v>
      </c>
      <c r="L66" s="43">
        <v>4.68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18.38</v>
      </c>
      <c r="H70" s="19">
        <f>SUM(H63:H69)</f>
        <v>18.350000000000001</v>
      </c>
      <c r="I70" s="19">
        <f>SUM(I63:I69)</f>
        <v>73.400000000000006</v>
      </c>
      <c r="J70" s="19">
        <f>SUM(J63:J69)</f>
        <v>470.9</v>
      </c>
      <c r="K70" s="25"/>
      <c r="L70" s="19">
        <f>SUM(L63:L69)</f>
        <v>78.680000000000007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69</v>
      </c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>
        <v>250</v>
      </c>
      <c r="G72" s="43">
        <v>6.23</v>
      </c>
      <c r="H72" s="43">
        <v>5.5</v>
      </c>
      <c r="I72" s="43">
        <v>13.2</v>
      </c>
      <c r="J72" s="43">
        <v>109.5</v>
      </c>
      <c r="K72" s="44">
        <v>100</v>
      </c>
      <c r="L72" s="43">
        <v>17</v>
      </c>
    </row>
    <row r="73" spans="1:12" ht="25.5" x14ac:dyDescent="0.25">
      <c r="A73" s="23"/>
      <c r="B73" s="15"/>
      <c r="C73" s="11"/>
      <c r="D73" s="7" t="s">
        <v>28</v>
      </c>
      <c r="E73" s="42" t="s">
        <v>52</v>
      </c>
      <c r="F73" s="43">
        <v>100</v>
      </c>
      <c r="G73" s="43">
        <v>11.9</v>
      </c>
      <c r="H73" s="43">
        <v>10.7</v>
      </c>
      <c r="I73" s="43">
        <v>26.8</v>
      </c>
      <c r="J73" s="43">
        <v>127.1</v>
      </c>
      <c r="K73" s="44" t="s">
        <v>54</v>
      </c>
      <c r="L73" s="43">
        <v>34.17</v>
      </c>
    </row>
    <row r="74" spans="1:12" ht="15" x14ac:dyDescent="0.25">
      <c r="A74" s="23"/>
      <c r="B74" s="15"/>
      <c r="C74" s="11"/>
      <c r="D74" s="7" t="s">
        <v>29</v>
      </c>
      <c r="E74" s="42" t="s">
        <v>95</v>
      </c>
      <c r="F74" s="43">
        <v>180</v>
      </c>
      <c r="G74" s="43">
        <v>6.66</v>
      </c>
      <c r="H74" s="43">
        <v>5.94</v>
      </c>
      <c r="I74" s="43">
        <v>35.46</v>
      </c>
      <c r="J74" s="43">
        <v>221.4</v>
      </c>
      <c r="K74" s="44">
        <v>256</v>
      </c>
      <c r="L74" s="43">
        <v>23</v>
      </c>
    </row>
    <row r="75" spans="1:12" ht="25.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</v>
      </c>
      <c r="H75" s="43">
        <v>0.5</v>
      </c>
      <c r="I75" s="43">
        <v>15.8</v>
      </c>
      <c r="J75" s="43">
        <v>81</v>
      </c>
      <c r="K75" s="44" t="s">
        <v>51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3.04</v>
      </c>
      <c r="H76" s="43">
        <v>0.32</v>
      </c>
      <c r="I76" s="43">
        <v>19.68</v>
      </c>
      <c r="J76" s="43">
        <v>93.6</v>
      </c>
      <c r="K76" s="44">
        <v>573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2.4</v>
      </c>
      <c r="H77" s="43">
        <v>0.45</v>
      </c>
      <c r="I77" s="43">
        <v>12.03</v>
      </c>
      <c r="J77" s="43">
        <v>61.8</v>
      </c>
      <c r="K77" s="44">
        <v>574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32.43</v>
      </c>
      <c r="H80" s="19">
        <f>SUM(H71:H79)</f>
        <v>32.410000000000004</v>
      </c>
      <c r="I80" s="19">
        <f>SUM(I71:I79)</f>
        <v>129.66999999999999</v>
      </c>
      <c r="J80" s="19">
        <f>SUM(J71:J79)</f>
        <v>806.3</v>
      </c>
      <c r="K80" s="25"/>
      <c r="L80" s="19">
        <f>SUM(L71:L79)</f>
        <v>110.17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1420</v>
      </c>
      <c r="G81" s="32">
        <f>G70+G80</f>
        <v>50.81</v>
      </c>
      <c r="H81" s="32">
        <f>H70+H80</f>
        <v>50.760000000000005</v>
      </c>
      <c r="I81" s="32">
        <f>I70+I80</f>
        <v>203.07</v>
      </c>
      <c r="J81" s="32">
        <f>J70+J80</f>
        <v>1277.1999999999998</v>
      </c>
      <c r="K81" s="32"/>
      <c r="L81" s="32">
        <f>L70+L80</f>
        <v>188.85000000000002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9.3000000000000007</v>
      </c>
      <c r="H82" s="40">
        <v>7.8</v>
      </c>
      <c r="I82" s="40">
        <v>13.25</v>
      </c>
      <c r="J82" s="40">
        <v>143.02000000000001</v>
      </c>
      <c r="K82" s="41" t="s">
        <v>73</v>
      </c>
      <c r="L82" s="40">
        <v>25.87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88</v>
      </c>
      <c r="F84" s="43">
        <v>200</v>
      </c>
      <c r="G84" s="43">
        <v>0.1</v>
      </c>
      <c r="H84" s="43">
        <v>0.1</v>
      </c>
      <c r="I84" s="43">
        <v>11.1</v>
      </c>
      <c r="J84" s="43">
        <v>67</v>
      </c>
      <c r="K84" s="44">
        <v>486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100</v>
      </c>
      <c r="F85" s="43">
        <v>150</v>
      </c>
      <c r="G85" s="43">
        <v>8.76</v>
      </c>
      <c r="H85" s="43">
        <v>10.220000000000001</v>
      </c>
      <c r="I85" s="43">
        <v>48.22</v>
      </c>
      <c r="J85" s="43">
        <v>271</v>
      </c>
      <c r="K85" s="44">
        <v>550</v>
      </c>
      <c r="L85" s="43">
        <v>40.81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18.16</v>
      </c>
      <c r="H89" s="19">
        <f>SUM(H82:H88)</f>
        <v>18.12</v>
      </c>
      <c r="I89" s="19">
        <f>SUM(I82:I88)</f>
        <v>72.569999999999993</v>
      </c>
      <c r="J89" s="19">
        <f>SUM(J82:J88)</f>
        <v>481.02</v>
      </c>
      <c r="K89" s="25"/>
      <c r="L89" s="19">
        <f>SUM(L82:L88)</f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5.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6.45</v>
      </c>
      <c r="H91" s="43">
        <v>3.88</v>
      </c>
      <c r="I91" s="43">
        <v>25.84</v>
      </c>
      <c r="J91" s="43">
        <v>149.5</v>
      </c>
      <c r="K91" s="44" t="s">
        <v>71</v>
      </c>
      <c r="L91" s="43">
        <v>17</v>
      </c>
    </row>
    <row r="92" spans="1:12" ht="25.5" x14ac:dyDescent="0.2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5.79</v>
      </c>
      <c r="H92" s="43">
        <v>8.35</v>
      </c>
      <c r="I92" s="43">
        <v>18.8</v>
      </c>
      <c r="J92" s="43">
        <v>127.1</v>
      </c>
      <c r="K92" s="44" t="s">
        <v>60</v>
      </c>
      <c r="L92" s="43">
        <v>34.17</v>
      </c>
    </row>
    <row r="93" spans="1:12" ht="15" x14ac:dyDescent="0.25">
      <c r="A93" s="23"/>
      <c r="B93" s="15"/>
      <c r="C93" s="11"/>
      <c r="D93" s="7" t="s">
        <v>29</v>
      </c>
      <c r="E93" s="42" t="s">
        <v>102</v>
      </c>
      <c r="F93" s="43">
        <v>180</v>
      </c>
      <c r="G93" s="43">
        <v>12.5</v>
      </c>
      <c r="H93" s="43">
        <v>11.18</v>
      </c>
      <c r="I93" s="43">
        <v>35.729999999999997</v>
      </c>
      <c r="J93" s="43">
        <v>262.8</v>
      </c>
      <c r="K93" s="44">
        <v>388</v>
      </c>
      <c r="L93" s="43">
        <v>23</v>
      </c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0.3</v>
      </c>
      <c r="H94" s="43">
        <v>0.1</v>
      </c>
      <c r="I94" s="43">
        <v>9.5</v>
      </c>
      <c r="J94" s="43">
        <v>40</v>
      </c>
      <c r="K94" s="44">
        <v>459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3.04</v>
      </c>
      <c r="H95" s="43">
        <v>0.32</v>
      </c>
      <c r="I95" s="43">
        <v>19.68</v>
      </c>
      <c r="J95" s="43">
        <v>93.6</v>
      </c>
      <c r="K95" s="44">
        <v>573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2.4</v>
      </c>
      <c r="H96" s="43">
        <v>0.45</v>
      </c>
      <c r="I96" s="43">
        <v>12.03</v>
      </c>
      <c r="J96" s="43">
        <v>61.8</v>
      </c>
      <c r="K96" s="44">
        <v>574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31.48</v>
      </c>
      <c r="H99" s="19">
        <f>SUM(H90:H98)</f>
        <v>31.38</v>
      </c>
      <c r="I99" s="19">
        <f>SUM(I90:I98)</f>
        <v>125.78</v>
      </c>
      <c r="J99" s="19">
        <f>SUM(J90:J98)</f>
        <v>820.80000000000007</v>
      </c>
      <c r="K99" s="25"/>
      <c r="L99" s="19">
        <f>SUM(L90:L98)</f>
        <v>110.17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1410</v>
      </c>
      <c r="G100" s="32">
        <f>G89+G99</f>
        <v>49.64</v>
      </c>
      <c r="H100" s="32">
        <f>H89+H99</f>
        <v>49.5</v>
      </c>
      <c r="I100" s="32">
        <f>I89+I99</f>
        <v>198.35</v>
      </c>
      <c r="J100" s="32">
        <f>J89+J99</f>
        <v>1301.8200000000002</v>
      </c>
      <c r="K100" s="32"/>
      <c r="L100" s="32">
        <f>L89+L99</f>
        <v>188.85000000000002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7.8</v>
      </c>
      <c r="H101" s="40">
        <v>9.1199999999999992</v>
      </c>
      <c r="I101" s="40">
        <v>22.38</v>
      </c>
      <c r="J101" s="40">
        <v>335.8</v>
      </c>
      <c r="K101" s="41">
        <v>202</v>
      </c>
      <c r="L101" s="40">
        <v>25</v>
      </c>
    </row>
    <row r="102" spans="1:12" ht="25.5" x14ac:dyDescent="0.25">
      <c r="A102" s="23"/>
      <c r="B102" s="15"/>
      <c r="C102" s="11"/>
      <c r="D102" s="6"/>
      <c r="E102" s="42" t="s">
        <v>57</v>
      </c>
      <c r="F102" s="43">
        <v>100</v>
      </c>
      <c r="G102" s="43">
        <v>5.79</v>
      </c>
      <c r="H102" s="43">
        <v>8.35</v>
      </c>
      <c r="I102" s="43">
        <v>10.8</v>
      </c>
      <c r="J102" s="43">
        <v>127.1</v>
      </c>
      <c r="K102" s="44" t="s">
        <v>60</v>
      </c>
      <c r="L102" s="43">
        <v>37</v>
      </c>
    </row>
    <row r="103" spans="1:12" ht="25.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</v>
      </c>
      <c r="H103" s="43">
        <v>0.5</v>
      </c>
      <c r="I103" s="43">
        <v>15.8</v>
      </c>
      <c r="J103" s="43">
        <v>81</v>
      </c>
      <c r="K103" s="44" t="s">
        <v>51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573</v>
      </c>
      <c r="L104" s="43">
        <v>4.68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18.39</v>
      </c>
      <c r="H108" s="19">
        <f>SUM(H101:H107)</f>
        <v>18.369999999999997</v>
      </c>
      <c r="I108" s="19">
        <f>SUM(I101:I107)</f>
        <v>73.580000000000013</v>
      </c>
      <c r="J108" s="19">
        <f>SUM(J101:J107)</f>
        <v>660.9</v>
      </c>
      <c r="K108" s="25"/>
      <c r="L108" s="19">
        <f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25.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9.3699999999999992</v>
      </c>
      <c r="H110" s="43">
        <v>15.27</v>
      </c>
      <c r="I110" s="43">
        <v>18.329999999999998</v>
      </c>
      <c r="J110" s="43">
        <v>178.25</v>
      </c>
      <c r="K110" s="44" t="s">
        <v>77</v>
      </c>
      <c r="L110" s="43">
        <v>17</v>
      </c>
    </row>
    <row r="111" spans="1:12" ht="25.5" x14ac:dyDescent="0.2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9.1</v>
      </c>
      <c r="H111" s="43">
        <v>4.82</v>
      </c>
      <c r="I111" s="43">
        <v>27.8</v>
      </c>
      <c r="J111" s="43">
        <v>127.1</v>
      </c>
      <c r="K111" s="44" t="s">
        <v>54</v>
      </c>
      <c r="L111" s="43">
        <v>34.17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180</v>
      </c>
      <c r="G112" s="43">
        <v>6.66</v>
      </c>
      <c r="H112" s="43">
        <v>5.94</v>
      </c>
      <c r="I112" s="43">
        <v>35.46</v>
      </c>
      <c r="J112" s="43">
        <v>221.4</v>
      </c>
      <c r="K112" s="44">
        <v>256</v>
      </c>
      <c r="L112" s="43">
        <v>23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</v>
      </c>
      <c r="K113" s="44">
        <v>457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93.6</v>
      </c>
      <c r="K114" s="44">
        <v>573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2.4</v>
      </c>
      <c r="H115" s="43">
        <v>0.45</v>
      </c>
      <c r="I115" s="43">
        <v>12.03</v>
      </c>
      <c r="J115" s="43">
        <v>61.8</v>
      </c>
      <c r="K115" s="44">
        <v>574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>SUM(G109:G117)</f>
        <v>31.969999999999995</v>
      </c>
      <c r="H118" s="19">
        <f>SUM(H109:H117)</f>
        <v>32</v>
      </c>
      <c r="I118" s="19">
        <f>SUM(I109:I117)</f>
        <v>128.1</v>
      </c>
      <c r="J118" s="19">
        <f>SUM(J109:J117)</f>
        <v>793.15</v>
      </c>
      <c r="K118" s="25"/>
      <c r="L118" s="19">
        <f>SUM(L109:L117)</f>
        <v>110.17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1410</v>
      </c>
      <c r="G119" s="32">
        <f>G108+G118</f>
        <v>50.36</v>
      </c>
      <c r="H119" s="32">
        <f>H108+H118</f>
        <v>50.37</v>
      </c>
      <c r="I119" s="32">
        <f>I108+I118</f>
        <v>201.68</v>
      </c>
      <c r="J119" s="32">
        <f>J108+J118</f>
        <v>1454.05</v>
      </c>
      <c r="K119" s="32"/>
      <c r="L119" s="32">
        <f>L108+L118</f>
        <v>188.85000000000002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200</v>
      </c>
      <c r="G120" s="40">
        <v>6.9</v>
      </c>
      <c r="H120" s="40">
        <v>3.94</v>
      </c>
      <c r="I120" s="40">
        <v>28.45</v>
      </c>
      <c r="J120" s="40">
        <v>228</v>
      </c>
      <c r="K120" s="41" t="s">
        <v>104</v>
      </c>
      <c r="L120" s="40">
        <v>26.68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91</v>
      </c>
      <c r="F123" s="43">
        <v>150</v>
      </c>
      <c r="G123" s="43">
        <v>12</v>
      </c>
      <c r="H123" s="43">
        <v>15</v>
      </c>
      <c r="I123" s="43">
        <v>33.9</v>
      </c>
      <c r="J123" s="43">
        <v>429</v>
      </c>
      <c r="K123" s="44">
        <v>526</v>
      </c>
      <c r="L123" s="43">
        <v>40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19.060000000000002</v>
      </c>
      <c r="H127" s="19">
        <f>SUM(H120:H126)</f>
        <v>19.100000000000001</v>
      </c>
      <c r="I127" s="19">
        <f>SUM(I120:I126)</f>
        <v>76.22999999999999</v>
      </c>
      <c r="J127" s="19">
        <f>SUM(J120:J126)</f>
        <v>754.6</v>
      </c>
      <c r="K127" s="25"/>
      <c r="L127" s="19">
        <f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0.69</v>
      </c>
      <c r="H128" s="43">
        <v>0.24</v>
      </c>
      <c r="I128" s="43">
        <v>5.32</v>
      </c>
      <c r="J128" s="43">
        <v>21.06</v>
      </c>
      <c r="K128" s="44">
        <v>56</v>
      </c>
      <c r="L128" s="43">
        <v>13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11.68</v>
      </c>
      <c r="H129" s="43">
        <v>16.88</v>
      </c>
      <c r="I129" s="43">
        <v>27.9</v>
      </c>
      <c r="J129" s="43">
        <v>296</v>
      </c>
      <c r="K129" s="44">
        <v>116</v>
      </c>
      <c r="L129" s="43">
        <v>17</v>
      </c>
    </row>
    <row r="130" spans="1:12" ht="25.5" x14ac:dyDescent="0.25">
      <c r="A130" s="14"/>
      <c r="B130" s="15"/>
      <c r="C130" s="11"/>
      <c r="D130" s="7" t="s">
        <v>28</v>
      </c>
      <c r="E130" s="42" t="s">
        <v>79</v>
      </c>
      <c r="F130" s="43">
        <v>230</v>
      </c>
      <c r="G130" s="43">
        <v>12.56</v>
      </c>
      <c r="H130" s="43">
        <v>12.7</v>
      </c>
      <c r="I130" s="43">
        <v>48.2</v>
      </c>
      <c r="J130" s="43">
        <v>314.60000000000002</v>
      </c>
      <c r="K130" s="44" t="s">
        <v>80</v>
      </c>
      <c r="L130" s="43">
        <v>57.17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0.3</v>
      </c>
      <c r="H132" s="43">
        <v>0.1</v>
      </c>
      <c r="I132" s="43">
        <v>9.5</v>
      </c>
      <c r="J132" s="43">
        <v>40</v>
      </c>
      <c r="K132" s="44">
        <v>459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93.6</v>
      </c>
      <c r="K133" s="44">
        <v>573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2.4</v>
      </c>
      <c r="H134" s="43">
        <v>0.45</v>
      </c>
      <c r="I134" s="43">
        <v>12.03</v>
      </c>
      <c r="J134" s="43">
        <v>61.8</v>
      </c>
      <c r="K134" s="44">
        <v>574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30.669999999999998</v>
      </c>
      <c r="H137" s="19">
        <f>SUM(H128:H136)</f>
        <v>30.689999999999998</v>
      </c>
      <c r="I137" s="19">
        <f>SUM(I128:I136)</f>
        <v>122.63</v>
      </c>
      <c r="J137" s="19">
        <f>SUM(J128:J136)</f>
        <v>827.06000000000006</v>
      </c>
      <c r="K137" s="25"/>
      <c r="L137" s="19">
        <f>SUM(L128:L136)</f>
        <v>110.17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1360</v>
      </c>
      <c r="G138" s="32">
        <f>G127+G137</f>
        <v>49.730000000000004</v>
      </c>
      <c r="H138" s="32">
        <f>H127+H137</f>
        <v>49.79</v>
      </c>
      <c r="I138" s="32">
        <f>I127+I137</f>
        <v>198.85999999999999</v>
      </c>
      <c r="J138" s="32">
        <f>J127+J137</f>
        <v>1581.66</v>
      </c>
      <c r="K138" s="32"/>
      <c r="L138" s="32">
        <f>L127+L137</f>
        <v>188.85000000000002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6.14</v>
      </c>
      <c r="H139" s="40">
        <v>7.66</v>
      </c>
      <c r="I139" s="40">
        <v>22.85</v>
      </c>
      <c r="J139" s="40">
        <v>243.08</v>
      </c>
      <c r="K139" s="41">
        <v>166</v>
      </c>
      <c r="L139" s="40">
        <v>25</v>
      </c>
    </row>
    <row r="140" spans="1:12" ht="25.5" x14ac:dyDescent="0.25">
      <c r="A140" s="23"/>
      <c r="B140" s="15"/>
      <c r="C140" s="11"/>
      <c r="D140" s="6"/>
      <c r="E140" s="42" t="s">
        <v>44</v>
      </c>
      <c r="F140" s="43">
        <v>100</v>
      </c>
      <c r="G140" s="43">
        <v>8.98</v>
      </c>
      <c r="H140" s="43">
        <v>11.02</v>
      </c>
      <c r="I140" s="43">
        <v>20.100000000000001</v>
      </c>
      <c r="J140" s="43">
        <v>147.1</v>
      </c>
      <c r="K140" s="44" t="s">
        <v>50</v>
      </c>
      <c r="L140" s="43">
        <v>37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573</v>
      </c>
      <c r="L142" s="43">
        <v>4.68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19.12</v>
      </c>
      <c r="H146" s="19">
        <f>SUM(H139:H145)</f>
        <v>19.18</v>
      </c>
      <c r="I146" s="19">
        <f>SUM(I139:I145)</f>
        <v>76.849999999999994</v>
      </c>
      <c r="J146" s="19">
        <f>SUM(J139:J145)</f>
        <v>545.18000000000006</v>
      </c>
      <c r="K146" s="25"/>
      <c r="L146" s="19">
        <f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0.7</v>
      </c>
      <c r="H147" s="43">
        <v>0.1</v>
      </c>
      <c r="I147" s="43">
        <v>1.9</v>
      </c>
      <c r="J147" s="43">
        <v>11</v>
      </c>
      <c r="K147" s="44">
        <v>148</v>
      </c>
      <c r="L147" s="43">
        <v>13</v>
      </c>
    </row>
    <row r="148" spans="1:12" ht="25.5" x14ac:dyDescent="0.25">
      <c r="A148" s="23"/>
      <c r="B148" s="15"/>
      <c r="C148" s="11"/>
      <c r="D148" s="7" t="s">
        <v>27</v>
      </c>
      <c r="E148" s="42" t="s">
        <v>106</v>
      </c>
      <c r="F148" s="43">
        <v>250</v>
      </c>
      <c r="G148" s="43">
        <v>13.35</v>
      </c>
      <c r="H148" s="43">
        <v>15.03</v>
      </c>
      <c r="I148" s="43">
        <v>66.739999999999995</v>
      </c>
      <c r="J148" s="43">
        <v>178.25</v>
      </c>
      <c r="K148" s="44" t="s">
        <v>66</v>
      </c>
      <c r="L148" s="43">
        <v>21</v>
      </c>
    </row>
    <row r="149" spans="1:12" ht="15" x14ac:dyDescent="0.25">
      <c r="A149" s="23"/>
      <c r="B149" s="15"/>
      <c r="C149" s="11"/>
      <c r="D149" s="7" t="s">
        <v>28</v>
      </c>
      <c r="E149" s="42" t="s">
        <v>107</v>
      </c>
      <c r="F149" s="43">
        <v>100</v>
      </c>
      <c r="G149" s="43">
        <v>8.4</v>
      </c>
      <c r="H149" s="43">
        <v>9.25</v>
      </c>
      <c r="I149" s="43">
        <v>7.2</v>
      </c>
      <c r="J149" s="43">
        <v>103</v>
      </c>
      <c r="K149" s="44">
        <v>299</v>
      </c>
      <c r="L149" s="43">
        <v>30.17</v>
      </c>
    </row>
    <row r="150" spans="1:12" ht="15" x14ac:dyDescent="0.25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4.8600000000000003</v>
      </c>
      <c r="H150" s="43">
        <v>8.1</v>
      </c>
      <c r="I150" s="43">
        <v>11.44</v>
      </c>
      <c r="J150" s="43">
        <v>126</v>
      </c>
      <c r="K150" s="44">
        <v>377</v>
      </c>
      <c r="L150" s="43">
        <v>23</v>
      </c>
    </row>
    <row r="151" spans="1:12" ht="25.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>
        <v>0.5</v>
      </c>
      <c r="I151" s="43">
        <v>15.8</v>
      </c>
      <c r="J151" s="43">
        <v>81</v>
      </c>
      <c r="K151" s="44" t="s">
        <v>51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93.6</v>
      </c>
      <c r="K152" s="44">
        <v>573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2.4</v>
      </c>
      <c r="H153" s="43">
        <v>0.45</v>
      </c>
      <c r="I153" s="43">
        <v>12.03</v>
      </c>
      <c r="J153" s="43">
        <v>61.8</v>
      </c>
      <c r="K153" s="44">
        <v>574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33.75</v>
      </c>
      <c r="H156" s="19">
        <f>SUM(H147:H155)</f>
        <v>33.75</v>
      </c>
      <c r="I156" s="19">
        <f>SUM(I147:I155)</f>
        <v>134.79</v>
      </c>
      <c r="J156" s="19">
        <f>SUM(J147:J155)</f>
        <v>654.65</v>
      </c>
      <c r="K156" s="25"/>
      <c r="L156" s="19">
        <f>SUM(L147:L155)</f>
        <v>110.17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>G146+G156</f>
        <v>52.870000000000005</v>
      </c>
      <c r="H157" s="32">
        <f>H146+H156</f>
        <v>52.93</v>
      </c>
      <c r="I157" s="32">
        <f>I146+I156</f>
        <v>211.64</v>
      </c>
      <c r="J157" s="32">
        <f>J146+J156</f>
        <v>1199.83</v>
      </c>
      <c r="K157" s="32"/>
      <c r="L157" s="32">
        <f>L146+L156</f>
        <v>188.85000000000002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5.16</v>
      </c>
      <c r="H158" s="40">
        <v>6.56</v>
      </c>
      <c r="I158" s="40">
        <v>18.14</v>
      </c>
      <c r="J158" s="40">
        <v>221.6</v>
      </c>
      <c r="K158" s="41">
        <v>234</v>
      </c>
      <c r="L158" s="40">
        <v>25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20</v>
      </c>
      <c r="G159" s="43">
        <v>4.5</v>
      </c>
      <c r="H159" s="43">
        <v>5</v>
      </c>
      <c r="I159" s="43">
        <v>11.2</v>
      </c>
      <c r="J159" s="43">
        <v>38.700000000000003</v>
      </c>
      <c r="K159" s="44" t="s">
        <v>63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1.24</v>
      </c>
      <c r="H160" s="43">
        <v>1.08</v>
      </c>
      <c r="I160" s="43">
        <v>10.68</v>
      </c>
      <c r="J160" s="43">
        <v>145.08000000000001</v>
      </c>
      <c r="K160" s="44">
        <v>648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573</v>
      </c>
      <c r="L161" s="43">
        <v>4.68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89</v>
      </c>
      <c r="F163" s="43">
        <v>80</v>
      </c>
      <c r="G163" s="43">
        <v>4.3499999999999996</v>
      </c>
      <c r="H163" s="43">
        <v>6.05</v>
      </c>
      <c r="I163" s="43">
        <v>11.7</v>
      </c>
      <c r="J163" s="43">
        <v>144</v>
      </c>
      <c r="K163" s="44">
        <v>531</v>
      </c>
      <c r="L163" s="43">
        <v>17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19.049999999999997</v>
      </c>
      <c r="H165" s="19">
        <f>SUM(H158:H164)</f>
        <v>19.09</v>
      </c>
      <c r="I165" s="19">
        <f>SUM(I158:I164)</f>
        <v>76.320000000000007</v>
      </c>
      <c r="J165" s="19">
        <f>SUM(J158:J164)</f>
        <v>666.38</v>
      </c>
      <c r="K165" s="25"/>
      <c r="L165" s="19">
        <f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2</v>
      </c>
      <c r="H166" s="43">
        <v>8.1</v>
      </c>
      <c r="I166" s="43">
        <v>10.4</v>
      </c>
      <c r="J166" s="43">
        <v>114.4</v>
      </c>
      <c r="K166" s="44" t="s">
        <v>75</v>
      </c>
      <c r="L166" s="43">
        <v>13</v>
      </c>
    </row>
    <row r="167" spans="1:12" ht="15" x14ac:dyDescent="0.2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7.35</v>
      </c>
      <c r="H167" s="43">
        <v>9.75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5" x14ac:dyDescent="0.25">
      <c r="A169" s="23"/>
      <c r="B169" s="15"/>
      <c r="C169" s="11"/>
      <c r="D169" s="7" t="s">
        <v>29</v>
      </c>
      <c r="E169" s="42" t="s">
        <v>108</v>
      </c>
      <c r="F169" s="43">
        <v>180</v>
      </c>
      <c r="G169" s="43">
        <v>8.77</v>
      </c>
      <c r="H169" s="43">
        <v>4.8499999999999996</v>
      </c>
      <c r="I169" s="43">
        <v>15.6</v>
      </c>
      <c r="J169" s="43">
        <v>142</v>
      </c>
      <c r="K169" s="44">
        <v>180</v>
      </c>
      <c r="L169" s="43">
        <v>23</v>
      </c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93.6</v>
      </c>
      <c r="K171" s="44">
        <v>573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2.4</v>
      </c>
      <c r="H172" s="43">
        <v>0.45</v>
      </c>
      <c r="I172" s="43">
        <v>12.03</v>
      </c>
      <c r="J172" s="43">
        <v>61.8</v>
      </c>
      <c r="K172" s="44">
        <v>574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29.119999999999997</v>
      </c>
      <c r="H175" s="19">
        <f>SUM(H166:H174)</f>
        <v>29.130000000000003</v>
      </c>
      <c r="I175" s="19">
        <f>SUM(I166:I174)</f>
        <v>116.22</v>
      </c>
      <c r="J175" s="19">
        <f>SUM(J166:J174)</f>
        <v>925</v>
      </c>
      <c r="K175" s="25"/>
      <c r="L175" s="19">
        <f>SUM(L166:L174)</f>
        <v>110.17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1420</v>
      </c>
      <c r="G176" s="32">
        <f>G165+G175</f>
        <v>48.169999999999995</v>
      </c>
      <c r="H176" s="32">
        <f>H165+H175</f>
        <v>48.22</v>
      </c>
      <c r="I176" s="32">
        <f>I165+I175</f>
        <v>192.54000000000002</v>
      </c>
      <c r="J176" s="32">
        <f>J165+J175</f>
        <v>1591.38</v>
      </c>
      <c r="K176" s="32"/>
      <c r="L176" s="32">
        <f>L165+L175</f>
        <v>188.85000000000002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6.7</v>
      </c>
      <c r="H177" s="40">
        <v>6.6</v>
      </c>
      <c r="I177" s="40">
        <v>12.45</v>
      </c>
      <c r="J177" s="40">
        <v>246</v>
      </c>
      <c r="K177" s="41">
        <v>256</v>
      </c>
      <c r="L177" s="40">
        <v>25</v>
      </c>
    </row>
    <row r="178" spans="1:12" ht="25.5" x14ac:dyDescent="0.25">
      <c r="A178" s="23"/>
      <c r="B178" s="15"/>
      <c r="C178" s="11"/>
      <c r="D178" s="6"/>
      <c r="E178" s="42" t="s">
        <v>52</v>
      </c>
      <c r="F178" s="43">
        <v>100</v>
      </c>
      <c r="G178" s="43">
        <v>8.4700000000000006</v>
      </c>
      <c r="H178" s="43">
        <v>11.89</v>
      </c>
      <c r="I178" s="43">
        <v>27.8</v>
      </c>
      <c r="J178" s="43">
        <v>127.1</v>
      </c>
      <c r="K178" s="44" t="s">
        <v>54</v>
      </c>
      <c r="L178" s="43">
        <v>37</v>
      </c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0.1</v>
      </c>
      <c r="H179" s="43">
        <v>0.1</v>
      </c>
      <c r="I179" s="43">
        <v>11.1</v>
      </c>
      <c r="J179" s="43">
        <v>67</v>
      </c>
      <c r="K179" s="44">
        <v>486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573</v>
      </c>
      <c r="L180" s="43">
        <v>4.68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19.07</v>
      </c>
      <c r="H184" s="19">
        <f>SUM(H177:H183)</f>
        <v>18.990000000000002</v>
      </c>
      <c r="I184" s="19">
        <f>SUM(I177:I183)</f>
        <v>75.95</v>
      </c>
      <c r="J184" s="19">
        <f>SUM(J177:J183)</f>
        <v>557.1</v>
      </c>
      <c r="K184" s="25"/>
      <c r="L184" s="19">
        <f>SUM(L177:L183)</f>
        <v>78.680000000000007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7.95</v>
      </c>
      <c r="H185" s="43">
        <v>9</v>
      </c>
      <c r="I185" s="43">
        <v>6.7</v>
      </c>
      <c r="J185" s="43">
        <v>111.9</v>
      </c>
      <c r="K185" s="44" t="s">
        <v>69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3.84</v>
      </c>
      <c r="H186" s="43">
        <v>7.02</v>
      </c>
      <c r="I186" s="43">
        <v>26.55</v>
      </c>
      <c r="J186" s="43">
        <v>150.91999999999999</v>
      </c>
      <c r="K186" s="44">
        <v>114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110</v>
      </c>
      <c r="G187" s="43">
        <v>3.85</v>
      </c>
      <c r="H187" s="43">
        <v>5.66</v>
      </c>
      <c r="I187" s="43">
        <v>25.04</v>
      </c>
      <c r="J187" s="43">
        <v>164</v>
      </c>
      <c r="K187" s="44">
        <v>298</v>
      </c>
      <c r="L187" s="43">
        <v>34.17</v>
      </c>
    </row>
    <row r="188" spans="1:12" ht="15" x14ac:dyDescent="0.25">
      <c r="A188" s="23"/>
      <c r="B188" s="15"/>
      <c r="C188" s="11"/>
      <c r="D188" s="7" t="s">
        <v>29</v>
      </c>
      <c r="E188" s="42" t="s">
        <v>102</v>
      </c>
      <c r="F188" s="43">
        <v>180</v>
      </c>
      <c r="G188" s="43">
        <v>12.5</v>
      </c>
      <c r="H188" s="43">
        <v>11.18</v>
      </c>
      <c r="I188" s="43">
        <v>35.729999999999997</v>
      </c>
      <c r="J188" s="43">
        <v>262.8</v>
      </c>
      <c r="K188" s="44">
        <v>388</v>
      </c>
      <c r="L188" s="43">
        <v>23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0.2</v>
      </c>
      <c r="H189" s="43">
        <v>0.1</v>
      </c>
      <c r="I189" s="43">
        <v>9.3000000000000007</v>
      </c>
      <c r="J189" s="43">
        <v>38</v>
      </c>
      <c r="K189" s="44">
        <v>457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93.6</v>
      </c>
      <c r="K190" s="44">
        <v>573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2.4</v>
      </c>
      <c r="H191" s="43">
        <v>0.45</v>
      </c>
      <c r="I191" s="43">
        <v>12.03</v>
      </c>
      <c r="J191" s="43">
        <v>61.8</v>
      </c>
      <c r="K191" s="44">
        <v>574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33.78</v>
      </c>
      <c r="H194" s="19">
        <f>SUM(H185:H193)</f>
        <v>33.730000000000004</v>
      </c>
      <c r="I194" s="19">
        <f>SUM(I185:I193)</f>
        <v>135.03</v>
      </c>
      <c r="J194" s="19">
        <f>SUM(J185:J193)</f>
        <v>883.02</v>
      </c>
      <c r="K194" s="25"/>
      <c r="L194" s="19">
        <f>SUM(L185:L193)</f>
        <v>110.17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>G184+G194</f>
        <v>52.85</v>
      </c>
      <c r="H195" s="32">
        <f>H184+H194</f>
        <v>52.720000000000006</v>
      </c>
      <c r="I195" s="32">
        <f>I184+I194</f>
        <v>210.98000000000002</v>
      </c>
      <c r="J195" s="32">
        <f>J184+J194</f>
        <v>1440.12</v>
      </c>
      <c r="K195" s="32"/>
      <c r="L195" s="32">
        <f>L184+L194</f>
        <v>188.85000000000002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1409</v>
      </c>
      <c r="G196" s="34">
        <f>(G24+G43+G62+G81+G100+G119+G138+G157+G176+G195)/(IF(G24=0,0,1)+IF(G43=0,0,1)+IF(G62=0,0,1)+IF(G81=0,0,1)+IF(G100=0,0,1)+IF(G119=0,0,1)+IF(G138=0,0,1)+IF(G157=0,0,1)+IF(G176=0,0,1)+IF(G195=0,0,1))</f>
        <v>49.166000000000011</v>
      </c>
      <c r="H196" s="34">
        <f>(H24+H43+H62+H81+H100+H119+H138+H157+H176+H195)/(IF(H24=0,0,1)+IF(H43=0,0,1)+IF(H62=0,0,1)+IF(H81=0,0,1)+IF(H100=0,0,1)+IF(H119=0,0,1)+IF(H138=0,0,1)+IF(H157=0,0,1)+IF(H176=0,0,1)+IF(H195=0,0,1))</f>
        <v>49.172000000000004</v>
      </c>
      <c r="I196" s="34">
        <f>(I24+I43+I62+I81+I100+I119+I138+I157+I176+I195)/(IF(I24=0,0,1)+IF(I43=0,0,1)+IF(I62=0,0,1)+IF(I81=0,0,1)+IF(I100=0,0,1)+IF(I119=0,0,1)+IF(I138=0,0,1)+IF(I157=0,0,1)+IF(I176=0,0,1)+IF(I195=0,0,1))</f>
        <v>196.63299999999998</v>
      </c>
      <c r="J196" s="34">
        <f>(J24+J43+J62+J81+J100+J119+J138+J157+J176+J195)/(IF(J24=0,0,1)+IF(J43=0,0,1)+IF(J62=0,0,1)+IF(J81=0,0,1)+IF(J100=0,0,1)+IF(J119=0,0,1)+IF(J138=0,0,1)+IF(J157=0,0,1)+IF(J176=0,0,1)+IF(J195=0,0,1))</f>
        <v>1408.9589999999996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2025-09-02T04:42:30Z</dcterms:modified>
</cp:coreProperties>
</file>